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62fb1f54e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b08c31cd49fc4bcc"/>
    <x:sheet xmlns:r="http://schemas.openxmlformats.org/officeDocument/2006/relationships" name="Budget" sheetId="2" r:id="R6439bf77f5a84800"/>
    <x:sheet xmlns:r="http://schemas.openxmlformats.org/officeDocument/2006/relationships" name="Tests" sheetId="3" r:id="Re282e263f23245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#,##0.00"/>
  </x:numFmts>
  <x:fonts count="6">
    <x:font>
      <x:sz val="11"/>
      <x:name val="Carlito"/>
    </x:font>
    <x:font>
      <x:sz val="11"/>
      <x:color rgb="FF152D3A"/>
      <x:name val="Arial"/>
    </x:font>
    <x:font>
      <x:b/>
      <x:sz val="16"/>
      <x:color rgb="FF152D3A"/>
      <x:name val="Arial"/>
    </x:font>
    <x:font>
      <x:b/>
      <x:sz val="11"/>
      <x:color rgb="FFFFFFFF"/>
      <x:name val="Arial"/>
    </x:font>
    <x:font>
      <x:sz val="11"/>
      <x:color rgb="FF164EB0"/>
      <x:name val="Arial"/>
    </x:font>
    <x:font>
      <x:b/>
      <x:sz val="11"/>
      <x:color rgb="FF152D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D3A"/>
      </x:patternFill>
    </x:fill>
    <x:fill>
      <x:patternFill patternType="solid">
        <x:fgColor rgb="FFFFF1C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A2424"/>
      </x:font>
      <x:fill>
        <x:patternFill patternType="solid">
          <x:bgColor rgb="FFFDE8E7"/>
        </x:patternFill>
      </x:fill>
    </x:dxf>
    <x:dxf>
      <x:font>
        <x:b/>
        <x:color rgb="FF9A2424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8da4f835547e5" /><Relationship Type="http://schemas.openxmlformats.org/officeDocument/2006/relationships/theme" Target="/xl/theme/theme1.xml" Id="R413ebb9638d141f6" /><Relationship Type="http://schemas.openxmlformats.org/officeDocument/2006/relationships/sharedStrings" Target="/xl/sharedStrings.xml" Id="R6dbb6f570f8b4f6a" /><Relationship Type="http://schemas.openxmlformats.org/officeDocument/2006/relationships/worksheet" Target="/xl/worksheets/sheet1.xml" Id="Rb08c31cd49fc4bcc" /><Relationship Type="http://schemas.openxmlformats.org/officeDocument/2006/relationships/worksheet" Target="/xl/worksheets/sheet2.xml" Id="R6439bf77f5a84800" /><Relationship Type="http://schemas.openxmlformats.org/officeDocument/2006/relationships/worksheet" Target="/xl/worksheets/sheet3.xml" Id="Re282e263f23245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65" hidden="0" customWidth="1"/>
    <x:col min="3" max="3" width="65" hidden="0" customWidth="1"/>
  </x:cols>
  <x:sheetData>
    <x:row r="1" ht="27" customHeight="1">
      <x:c r="A1" s="2"/>
      <x:c r="B1" s="2"/>
      <x:c r="C1" s="2"/>
    </x:row>
    <x:row r="2" ht="27" customHeight="1">
      <x:c r="A2" s="3" t="str">
        <x:v>Your pilot decision</x:v>
      </x:c>
      <x:c r="B2" s="2"/>
      <x:c r="C2" s="2"/>
    </x:row>
    <x:row r="3" ht="27" customHeight="1">
      <x:c r="A3" s="2"/>
      <x:c r="B3" s="2"/>
      <x:c r="C3" s="2"/>
    </x:row>
    <x:row r="4" ht="27" customHeight="1">
      <x:c r="A4" s="2" t="str">
        <x:v>Worked fictional example, adapt before use</x:v>
      </x:c>
      <x:c r="B4" s="2"/>
      <x:c r="C4" s="2"/>
    </x:row>
    <x:row r="5" ht="27" customHeight="1">
      <x:c r="A5" s="2"/>
      <x:c r="B5" s="2"/>
      <x:c r="C5" s="2"/>
    </x:row>
    <x:row r="6" ht="27" customHeight="1">
      <x:c r="A6" s="7" t="str">
        <x:v>Decision point</x:v>
      </x:c>
      <x:c r="B6" s="7" t="str">
        <x:v>DEM-104 example</x:v>
      </x:c>
      <x:c r="C6" s="7" t="str">
        <x:v>Your case: fill in</x:v>
      </x:c>
    </x:row>
    <x:row r="7" ht="49" customHeight="1">
      <x:c r="A7" s="8" t="str">
        <x:v>Business outcome</x:v>
      </x:c>
      <x:c r="B7" s="8" t="str">
        <x:v>One traceable CRM draft after human approval</x:v>
      </x:c>
      <x:c r="C7" s="10"/>
    </x:row>
    <x:row r="8" ht="49" customHeight="1">
      <x:c r="A8" s="8" t="str">
        <x:v>Input</x:v>
      </x:c>
      <x:c r="B8" s="8" t="str">
        <x:v>Service-request form</x:v>
      </x:c>
      <x:c r="C8" s="10"/>
    </x:row>
    <x:row r="9" ht="49" customHeight="1">
      <x:c r="A9" s="8" t="str">
        <x:v>Pilot exclusion</x:v>
      </x:c>
      <x:c r="B9" s="8" t="str">
        <x:v>No customer email or confirmed appointment</x:v>
      </x:c>
      <x:c r="C9" s="10"/>
    </x:row>
    <x:row r="10" ht="49" customHeight="1">
      <x:c r="A10" s="8" t="str">
        <x:v>Identity and content</x:v>
      </x:c>
      <x:c r="B10" s="8" t="str">
        <x:v>Unique C-042, version 7; Tuesday morning remains text</x:v>
      </x:c>
      <x:c r="C10" s="10"/>
    </x:row>
    <x:row r="11" ht="49" customHeight="1">
      <x:c r="A11" s="8" t="str">
        <x:v>Required approval</x:v>
      </x:c>
      <x:c r="B11" s="8" t="str">
        <x:v>Approval for proposal p1 and version 7</x:v>
      </x:c>
      <x:c r="C11" s="10"/>
    </x:row>
    <x:row r="12" ht="49" customHeight="1">
      <x:c r="A12" s="8" t="str">
        <x:v>Duplicate protection</x:v>
      </x:c>
      <x:c r="B12" s="8" t="str">
        <x:v>DEM-104 and an atomic mechanism to demonstrate</x:v>
      </x:c>
      <x:c r="C12" s="10"/>
    </x:row>
    <x:row r="13" ht="49" customHeight="1">
      <x:c r="A13" s="8" t="str">
        <x:v>Hosting and data</x:v>
      </x:c>
      <x:c r="B13" s="8" t="str">
        <x:v>Hosted service accepted in this example</x:v>
      </x:c>
      <x:c r="C13" s="10"/>
    </x:row>
    <x:row r="14" ht="49" customHeight="1">
      <x:c r="A14" s="8" t="str">
        <x:v>First tool to test</x:v>
      </x:c>
      <x:c r="B14" s="8" t="str">
        <x:v>Make: the fictional team already knows it</x:v>
      </x:c>
      <x:c r="C14" s="10"/>
    </x:row>
    <x:row r="15" ht="49" customHeight="1">
      <x:c r="A15" s="8" t="str">
        <x:v>Deployment condition</x:v>
      </x:c>
      <x:c r="B15" s="8" t="str">
        <x:v>Seven tests and mandatory requirements demonstrated</x:v>
      </x:c>
      <x:c r="C15" s="10"/>
    </x:row>
    <x:row r="16" ht="49" customHeight="1">
      <x:c r="A16" s="8" t="str">
        <x:v>Owner and backup</x:v>
      </x:c>
      <x:c r="B16" s="8" t="str">
        <x:v>Assign named roles before the pilot</x:v>
      </x:c>
      <x:c r="C16" s="10"/>
    </x:row>
    <x:row r="17" ht="49" customHeight="1">
      <x:c r="A17" s="8" t="str">
        <x:v>Current example decision</x:v>
      </x:c>
      <x:c r="B17" s="8" t="str">
        <x:v>Prepare pilot; deployment not authorised</x:v>
      </x:c>
      <x:c r="C17" s="10"/>
    </x:row>
    <x:row r="18" ht="49" customHeight="1">
      <x:c r="A18" s="8" t="str">
        <x:v>Evidence to obtain</x:v>
      </x:c>
      <x:c r="B18" s="8" t="str">
        <x:v>CRM outputs, approval, logs and consumption</x:v>
      </x:c>
      <x:c r="C18" s="10"/>
    </x:row>
    <x:row r="19" ht="49" customHeight="1">
      <x:c r="A19" s="8" t="str">
        <x:v>Due date and review trigger</x:v>
      </x:c>
      <x:c r="B19" s="8" t="str">
        <x:v>Set a date; retest after workflow changes</x:v>
      </x:c>
      <x:c r="C19" s="10"/>
    </x:row>
    <x:row r="20" ht="27" customHeight="1">
      <x:c r="A20" s="2"/>
      <x:c r="B20" s="2"/>
      <x:c r="C20" s="2"/>
    </x:row>
    <x:row r="21" ht="27" customHeight="1">
      <x:c r="A21" s="2"/>
      <x:c r="B21" s="2"/>
      <x:c r="C21" s="2"/>
    </x:row>
    <x:row r="22" ht="27" customHeight="1">
      <x:c r="A22" s="2" t="str">
        <x:v>Yellow: your editable fields</x:v>
      </x:c>
      <x:c r="B22" s="2" t="str">
        <x:v>No measured platform result in this example</x:v>
      </x:c>
      <x:c r="C22" s="2"/>
    </x:row>
    <x:row r="23" ht="27" customHeight="1">
      <x:c r="A23" s="2"/>
      <x:c r="B23" s="2"/>
      <x:c r="C23" s="2"/>
    </x:row>
    <x:row r="24" ht="27" customHeight="1">
      <x:c r="A24" s="2" t="str">
        <x:v>Sources consulted on 3 October 2026</x:v>
      </x:c>
      <x:c r="B24" s="2" t="str">
        <x:v>https://n8n.io/pricing/</x:v>
      </x:c>
      <x:c r="C24" s="2" t="str">
        <x:v>https://help.make.com/credits</x:v>
      </x:c>
    </x:row>
    <x:row r="25" ht="27" customHeight="1">
      <x:c r="A25" s="2"/>
      <x:c r="B25" s="2" t="str">
        <x:v>https://help.make.com/rollback-error-handler</x:v>
      </x:c>
      <x:c r="C25" s="2" t="str">
        <x:v>https://www.make.com/en/templates</x:v>
      </x:c>
    </x:row>
    <x:row r="26" ht="27" customHeight="1">
      <x:c r="A26" s="2"/>
      <x:c r="B26" s="2"/>
      <x:c r="C2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3" hidden="0" customWidth="1"/>
    <x:col min="2" max="2" width="19" hidden="0" customWidth="1"/>
    <x:col min="3" max="3" width="22" hidden="0" customWidth="1"/>
    <x:col min="4" max="4" width="4" hidden="0" customWidth="1"/>
    <x:col min="5" max="5" width="87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Monthly pilot cost</x:v>
      </x:c>
      <x:c r="B2" s="2"/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2" t="str">
        <x:v>Fictional EUR example, replace inputs</x:v>
      </x:c>
      <x:c r="B4" s="2"/>
      <x:c r="C4" s="2"/>
      <x:c r="D4" s="2"/>
      <x:c r="E4" s="2" t="str">
        <x:v>No amount is an n8n/Make price. Zero values are explicit assumptions.</x:v>
      </x:c>
    </x:row>
    <x:row r="5" ht="27" customHeight="1">
      <x:c r="A5" s="2"/>
      <x:c r="B5" s="2"/>
      <x:c r="C5" s="2"/>
      <x:c r="D5" s="2"/>
      <x:c r="E5" s="2"/>
    </x:row>
    <x:row r="6" ht="27" customHeight="1">
      <x:c r="A6" s="7" t="str">
        <x:v>Result</x:v>
      </x:c>
      <x:c r="B6" s="7" t="str">
        <x:v>Amount</x:v>
      </x:c>
      <x:c r="C6" s="7" t="str">
        <x:v>Unit</x:v>
      </x:c>
      <x:c r="D6" s="2"/>
      <x:c r="E6" s="2"/>
    </x:row>
    <x:row r="7" ht="27" customHeight="1">
      <x:c r="A7" s="2" t="str">
        <x:v>Recurring cost</x:v>
      </x:c>
      <x:c r="B7" s="15" t="n">
        <x:f>B32</x:f>
        <x:v>500</x:v>
      </x:c>
      <x:c r="C7" s="2" t="str">
        <x:v>EUR/month</x:v>
      </x:c>
      <x:c r="D7" s="2"/>
      <x:c r="E7" s="2"/>
    </x:row>
    <x:row r="8" ht="27" customHeight="1">
      <x:c r="A8" s="2" t="str">
        <x:v>Cost including allocated setup</x:v>
      </x:c>
      <x:c r="B8" s="15" t="n">
        <x:f>B34</x:f>
        <x:v>600</x:v>
      </x:c>
      <x:c r="C8" s="2" t="str">
        <x:v>EUR/month</x:v>
      </x:c>
      <x:c r="D8" s="2"/>
      <x:c r="E8" s="2" t="str">
        <x:v>Management allocation, not an accounting treatment.</x:v>
      </x:c>
    </x:row>
    <x:row r="9" ht="27" customHeight="1">
      <x:c r="A9" s="2" t="str">
        <x:v>Value of previous manual time</x:v>
      </x:c>
      <x:c r="B9" s="15" t="n">
        <x:f>B35</x:f>
        <x:v>1200</x:v>
      </x:c>
      <x:c r="C9" s="2" t="str">
        <x:v>EUR/month</x:v>
      </x:c>
      <x:c r="D9" s="2"/>
      <x:c r="E9" s="2"/>
    </x:row>
    <x:row r="10" ht="27" customHeight="1">
      <x:c r="A10" s="2" t="str">
        <x:v>Theoretical difference, after setup</x:v>
      </x:c>
      <x:c r="B10" s="15" t="n">
        <x:f>B36</x:f>
        <x:v>600</x:v>
      </x:c>
      <x:c r="C10" s="2" t="str">
        <x:v>EUR/month</x:v>
      </x:c>
      <x:c r="D10" s="2"/>
      <x:c r="E10" s="2" t="str">
        <x:v>Released capacity does not guarantee cash savings.</x:v>
      </x:c>
    </x:row>
    <x:row r="11" ht="27" customHeight="1">
      <x:c r="A11" s="2"/>
      <x:c r="B11" s="2"/>
      <x:c r="C11" s="2"/>
      <x:c r="D11" s="2"/>
      <x:c r="E11" s="2"/>
    </x:row>
    <x:row r="12" ht="27" customHeight="1">
      <x:c r="A12" s="2"/>
      <x:c r="B12" s="2"/>
      <x:c r="C12" s="2"/>
      <x:c r="D12" s="2"/>
      <x:c r="E12" s="2"/>
    </x:row>
    <x:row r="13" ht="27" customHeight="1">
      <x:c r="A13" s="7" t="str">
        <x:v>Editable assumption</x:v>
      </x:c>
      <x:c r="B13" s="7" t="str">
        <x:v>Value</x:v>
      </x:c>
      <x:c r="C13" s="7" t="str">
        <x:v>Unit</x:v>
      </x:c>
      <x:c r="D13" s="2"/>
      <x:c r="E13" s="2"/>
    </x:row>
    <x:row r="14" ht="27" customHeight="1">
      <x:c r="A14" s="2" t="str">
        <x:v>Requests per month</x:v>
      </x:c>
      <x:c r="B14" s="14" t="n">
        <x:v>1000</x:v>
      </x:c>
      <x:c r="C14" s="2" t="str">
        <x:v>requests</x:v>
      </x:c>
      <x:c r="D14" s="2"/>
      <x:c r="E14" s="2"/>
    </x:row>
    <x:row r="15" ht="27" customHeight="1">
      <x:c r="A15" s="2" t="str">
        <x:v>Review per request, all reviewed</x:v>
      </x:c>
      <x:c r="B15" s="14" t="n">
        <x:v>30</x:v>
      </x:c>
      <x:c r="C15" s="2" t="str">
        <x:v>seconds</x:v>
      </x:c>
      <x:c r="D15" s="2"/>
      <x:c r="E15" s="2" t="str">
        <x:v>Include approval and ordinary corrections in this time.</x:v>
      </x:c>
    </x:row>
    <x:row r="16" ht="27" customHeight="1">
      <x:c r="A16" s="2" t="str">
        <x:v>Reviewer hourly cost</x:v>
      </x:c>
      <x:c r="B16" s="14" t="n">
        <x:v>36</x:v>
      </x:c>
      <x:c r="C16" s="2" t="str">
        <x:v>EUR/h</x:v>
      </x:c>
      <x:c r="D16" s="2"/>
      <x:c r="E16" s="2"/>
    </x:row>
    <x:row r="17" ht="27" customHeight="1">
      <x:c r="A17" s="2" t="str">
        <x:v>Automation service</x:v>
      </x:c>
      <x:c r="B17" s="14" t="n">
        <x:v>60</x:v>
      </x:c>
      <x:c r="C17" s="2" t="str">
        <x:v>EUR/month</x:v>
      </x:c>
      <x:c r="D17" s="2"/>
      <x:c r="E17" s="2"/>
    </x:row>
    <x:row r="18" ht="27" customHeight="1">
      <x:c r="A18" s="2" t="str">
        <x:v>Model consumption</x:v>
      </x:c>
      <x:c r="B18" s="14" t="n">
        <x:v>20</x:v>
      </x:c>
      <x:c r="C18" s="2" t="str">
        <x:v>EUR/month</x:v>
      </x:c>
      <x:c r="D18" s="2"/>
      <x:c r="E18" s="2"/>
    </x:row>
    <x:row r="19" ht="27" customHeight="1">
      <x:c r="A19" s="2" t="str">
        <x:v>Additional hosting</x:v>
      </x:c>
      <x:c r="B19" s="14" t="n">
        <x:v>0</x:v>
      </x:c>
      <x:c r="C19" s="2" t="str">
        <x:v>EUR/month</x:v>
      </x:c>
      <x:c r="D19" s="2"/>
      <x:c r="E19" s="2"/>
    </x:row>
    <x:row r="20" ht="27" customHeight="1">
      <x:c r="A20" s="2" t="str">
        <x:v>Technical maintenance</x:v>
      </x:c>
      <x:c r="B20" s="14" t="n">
        <x:v>2</x:v>
      </x:c>
      <x:c r="C20" s="2" t="str">
        <x:v>hours/month</x:v>
      </x:c>
      <x:c r="D20" s="2"/>
      <x:c r="E20" s="2" t="str">
        <x:v>Do not count review minutes again here.</x:v>
      </x:c>
    </x:row>
    <x:row r="21" ht="27" customHeight="1">
      <x:c r="A21" s="2" t="str">
        <x:v>Maintenance hourly cost</x:v>
      </x:c>
      <x:c r="B21" s="14" t="n">
        <x:v>60</x:v>
      </x:c>
      <x:c r="C21" s="2" t="str">
        <x:v>EUR/h</x:v>
      </x:c>
      <x:c r="D21" s="2"/>
      <x:c r="E21" s="2"/>
    </x:row>
    <x:row r="22" ht="27" customHeight="1">
      <x:c r="A22" s="2" t="str">
        <x:v>Initial setup</x:v>
      </x:c>
      <x:c r="B22" s="14" t="n">
        <x:v>1200</x:v>
      </x:c>
      <x:c r="C22" s="2" t="str">
        <x:v>EUR</x:v>
      </x:c>
      <x:c r="D22" s="2"/>
      <x:c r="E22" s="2"/>
    </x:row>
    <x:row r="23" ht="27" customHeight="1">
      <x:c r="A23" s="2" t="str">
        <x:v>Setup allocation period</x:v>
      </x:c>
      <x:c r="B23" s="14" t="n">
        <x:v>12</x:v>
      </x:c>
      <x:c r="C23" s="2" t="str">
        <x:v>months</x:v>
      </x:c>
      <x:c r="D23" s="2"/>
      <x:c r="E23" s="2"/>
    </x:row>
    <x:row r="24" ht="27" customHeight="1">
      <x:c r="A24" s="2" t="str">
        <x:v>Previous manual work per request</x:v>
      </x:c>
      <x:c r="B24" s="14" t="n">
        <x:v>120</x:v>
      </x:c>
      <x:c r="C24" s="2" t="str">
        <x:v>seconds</x:v>
      </x:c>
      <x:c r="D24" s="2"/>
      <x:c r="E24" s="2"/>
    </x:row>
    <x:row r="25" ht="27" customHeight="1">
      <x:c r="A25" s="2"/>
      <x:c r="B25" s="2"/>
      <x:c r="C25" s="2"/>
      <x:c r="D25" s="2"/>
      <x:c r="E25" s="2"/>
    </x:row>
    <x:row r="26" ht="27" customHeight="1">
      <x:c r="A26" s="2"/>
      <x:c r="B26" s="2"/>
      <x:c r="C26" s="2"/>
      <x:c r="D26" s="2"/>
      <x:c r="E26" s="2"/>
    </x:row>
    <x:row r="27" ht="27" customHeight="1">
      <x:c r="A27" s="7" t="str">
        <x:v>Visible calculation</x:v>
      </x:c>
      <x:c r="B27" s="7" t="str">
        <x:v>Value</x:v>
      </x:c>
      <x:c r="C27" s="7" t="str">
        <x:v>Unit</x:v>
      </x:c>
      <x:c r="D27" s="2"/>
      <x:c r="E27" s="2"/>
    </x:row>
    <x:row r="28" ht="27" customHeight="1">
      <x:c r="A28" s="2" t="str">
        <x:v>Review hours</x:v>
      </x:c>
      <x:c r="B28" s="13" t="n">
        <x:f>IF(COUNT(B14:B15)=2,B14*B15/3600,"n.a.")</x:f>
        <x:v>8.333333333333334</x:v>
      </x:c>
      <x:c r="C28" s="2" t="str">
        <x:v>hours/month</x:v>
      </x:c>
      <x:c r="D28" s="2"/>
      <x:c r="E28" s="2"/>
    </x:row>
    <x:row r="29" ht="27" customHeight="1">
      <x:c r="A29" s="2" t="str">
        <x:v>Review cost</x:v>
      </x:c>
      <x:c r="B29" s="13" t="n">
        <x:f>IF(COUNT(B28,B16)=2,B28*B16,"n.a.")</x:f>
        <x:v>300</x:v>
      </x:c>
      <x:c r="C29" s="2" t="str">
        <x:v>EUR/month</x:v>
      </x:c>
      <x:c r="D29" s="2"/>
      <x:c r="E29" s="2" t="str">
        <x:v>Verified example: 300 + 80 + 120 = EUR 500 recurring.</x:v>
      </x:c>
    </x:row>
    <x:row r="30" ht="27" customHeight="1">
      <x:c r="A30" s="2" t="str">
        <x:v>Service, model and hosting</x:v>
      </x:c>
      <x:c r="B30" s="13" t="n">
        <x:f>IF(COUNT(B17:B19)=3,SUM(B17:B19),"n.a.")</x:f>
        <x:v>80</x:v>
      </x:c>
      <x:c r="C30" s="2" t="str">
        <x:v>EUR/month</x:v>
      </x:c>
      <x:c r="D30" s="2"/>
      <x:c r="E30" s="2"/>
    </x:row>
    <x:row r="31" ht="27" customHeight="1">
      <x:c r="A31" s="2" t="str">
        <x:v>Maintenance cost</x:v>
      </x:c>
      <x:c r="B31" s="13" t="n">
        <x:f>IF(COUNT(B20:B21)=2,B20*B21,"n.a.")</x:f>
        <x:v>120</x:v>
      </x:c>
      <x:c r="C31" s="2" t="str">
        <x:v>EUR/month</x:v>
      </x:c>
      <x:c r="D31" s="2"/>
      <x:c r="E31" s="2"/>
    </x:row>
    <x:row r="32" ht="27" customHeight="1">
      <x:c r="A32" s="2" t="str">
        <x:v>Recurring total</x:v>
      </x:c>
      <x:c r="B32" s="13" t="n">
        <x:f>IF(COUNT(B29:B31)=3,SUM(B29:B31),"n.a.")</x:f>
        <x:v>500</x:v>
      </x:c>
      <x:c r="C32" s="2" t="str">
        <x:v>EUR/month</x:v>
      </x:c>
      <x:c r="D32" s="2"/>
      <x:c r="E32" s="2"/>
    </x:row>
    <x:row r="33" ht="27" customHeight="1">
      <x:c r="A33" s="2" t="str">
        <x:v>Allocated setup</x:v>
      </x:c>
      <x:c r="B33" s="13" t="n">
        <x:f>IF(COUNT(B22:B23)=2,IF(B23&gt;0,B22/B23,"n.a."),"n.a.")</x:f>
        <x:v>100</x:v>
      </x:c>
      <x:c r="C33" s="2" t="str">
        <x:v>EUR/month</x:v>
      </x:c>
      <x:c r="D33" s="2"/>
      <x:c r="E33" s="2"/>
    </x:row>
    <x:row r="34" ht="27" customHeight="1">
      <x:c r="A34" s="2" t="str">
        <x:v>Total including setup</x:v>
      </x:c>
      <x:c r="B34" s="13" t="n">
        <x:f>IF(COUNT(B32:B33)=2,SUM(B32:B33),"n.a.")</x:f>
        <x:v>600</x:v>
      </x:c>
      <x:c r="C34" s="2" t="str">
        <x:v>EUR/month</x:v>
      </x:c>
      <x:c r="D34" s="2"/>
      <x:c r="E34" s="2" t="str">
        <x:v>At 90 seconds per review, the total rises from EUR 600 to 1,200.</x:v>
      </x:c>
    </x:row>
    <x:row r="35" ht="27" customHeight="1">
      <x:c r="A35" s="2" t="str">
        <x:v>Value of previous manual work</x:v>
      </x:c>
      <x:c r="B35" s="13" t="n">
        <x:f>IF(COUNT(B14,B24,B16)=3,B14*B24/3600*B16,"n.a.")</x:f>
        <x:v>1200</x:v>
      </x:c>
      <x:c r="C35" s="2" t="str">
        <x:v>EUR/month</x:v>
      </x:c>
      <x:c r="D35" s="2"/>
      <x:c r="E35" s="2"/>
    </x:row>
    <x:row r="36" ht="27" customHeight="1">
      <x:c r="A36" s="2" t="str">
        <x:v>Manual value less full cost</x:v>
      </x:c>
      <x:c r="B36" s="13" t="n">
        <x:f>IF(COUNT(B35,B34)=2,B35-B34,"n.a.")</x:f>
        <x:v>600</x:v>
      </x:c>
      <x:c r="C36" s="2" t="str">
        <x:v>EUR/month</x:v>
      </x:c>
      <x:c r="D36" s="2"/>
      <x:c r="E36" s="2"/>
    </x:row>
    <x:row r="37" ht="27" customHeight="1">
      <x:c r="A37" s="2"/>
      <x:c r="B37" s="2"/>
      <x:c r="C37" s="2"/>
      <x:c r="D37" s="2"/>
      <x:c r="E37" s="2"/>
    </x:row>
  </x:sheetData>
  <x:conditionalFormatting sqref="B7:B10">
    <x:cfRule type="containsText" dxfId="0" priority="1" operator="containsText" text="n.a."/>
  </x:conditionalFormatting>
  <x:dataValidations count="2">
    <x:dataValidation type="decimal" sqref="B14:B24">
      <x:formula1>0</x:formula1>
    </x:dataValidation>
    <x:dataValidation type="whole" operator="greaterThan" sqref="B23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65" hidden="0" customWidth="1"/>
    <x:col min="3" max="3" width="20" hidden="0" customWidth="1"/>
    <x:col min="4" max="4" width="20" hidden="0" customWidth="1"/>
    <x:col min="5" max="5" width="38" hidden="0" customWidth="1"/>
    <x:col min="6" max="6" width="38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27" customHeight="1">
      <x:c r="A2" s="3" t="str">
        <x:v>Seven tests, identical criteria</x:v>
      </x:c>
      <x:c r="B2" s="2"/>
      <x:c r="C2" s="2"/>
      <x:c r="D2" s="2"/>
      <x:c r="E2" s="2"/>
      <x:c r="F2" s="2"/>
    </x:row>
    <x:row r="3" ht="27" customHeight="1">
      <x:c r="A3" s="2"/>
      <x:c r="B3" s="2"/>
      <x:c r="C3" s="2"/>
      <x:c r="D3" s="2"/>
      <x:c r="E3" s="2"/>
      <x:c r="F3" s="2"/>
    </x:row>
    <x:row r="4" ht="27" customHeight="1">
      <x:c r="A4" s="2" t="str">
        <x:v>No platform test executed</x:v>
      </x:c>
      <x:c r="B4" s="2" t="str">
        <x:v>Fill in each status and its evidence separately.</x:v>
      </x:c>
      <x:c r="C4" s="2"/>
      <x:c r="D4" s="2"/>
      <x:c r="E4" s="2"/>
      <x:c r="F4" s="2"/>
    </x:row>
    <x:row r="5" ht="27" customHeight="1">
      <x:c r="A5" s="2"/>
      <x:c r="B5" s="2"/>
      <x:c r="C5" s="2"/>
      <x:c r="D5" s="2"/>
      <x:c r="E5" s="2"/>
      <x:c r="F5" s="2"/>
    </x:row>
    <x:row r="6" ht="27" customHeight="1">
      <x:c r="A6" s="7" t="str">
        <x:v>Test</x:v>
      </x:c>
      <x:c r="B6" s="7" t="str">
        <x:v>Expected outcome</x:v>
      </x:c>
      <x:c r="C6" s="7" t="str">
        <x:v>n8n</x:v>
      </x:c>
      <x:c r="D6" s="7" t="str">
        <x:v>Make</x:v>
      </x:c>
      <x:c r="E6" s="7" t="str">
        <x:v>n8n evidence</x:v>
      </x:c>
      <x:c r="F6" s="7" t="str">
        <x:v>Make evidence</x:v>
      </x:c>
    </x:row>
    <x:row r="7" ht="65" customHeight="1">
      <x:c r="A7" s="8" t="str">
        <x:v>T01 - valid request</x:v>
      </x:c>
      <x:c r="B7" s="8" t="str">
        <x:v>One correct draft after approval; retrievable reference and evidence.</x:v>
      </x:c>
      <x:c r="C7" s="10" t="str">
        <x:v>Not tested</x:v>
      </x:c>
      <x:c r="D7" s="10" t="str">
        <x:v>Not tested</x:v>
      </x:c>
      <x:c r="E7" s="10"/>
      <x:c r="F7" s="10"/>
    </x:row>
    <x:row r="8" ht="65" customHeight="1">
      <x:c r="A8" s="8" t="str">
        <x:v>T02 - ambiguous identity</x:v>
      </x:c>
      <x:c r="B8" s="8" t="str">
        <x:v>No write; request routed to review.</x:v>
      </x:c>
      <x:c r="C8" s="10" t="str">
        <x:v>Not tested</x:v>
      </x:c>
      <x:c r="D8" s="10" t="str">
        <x:v>Not tested</x:v>
      </x:c>
      <x:c r="E8" s="10"/>
      <x:c r="F8" s="10"/>
    </x:row>
    <x:row r="9" ht="65" customHeight="1">
      <x:c r="A9" s="8" t="str">
        <x:v>T03 - API down before write</x:v>
      </x:c>
      <x:c r="B9" s="8" t="str">
        <x:v>Visible failure, no creation, controlled recovery.</x:v>
      </x:c>
      <x:c r="C9" s="10" t="str">
        <x:v>Not tested</x:v>
      </x:c>
      <x:c r="D9" s="10" t="str">
        <x:v>Not tested</x:v>
      </x:c>
      <x:c r="E9" s="10"/>
      <x:c r="F9" s="10"/>
    </x:row>
    <x:row r="10" ht="65" customHeight="1">
      <x:c r="A10" s="8" t="str">
        <x:v>T04 - repeated event</x:v>
      </x:c>
      <x:c r="B10" s="8" t="str">
        <x:v>One action per reference, including concurrent attempts.</x:v>
      </x:c>
      <x:c r="C10" s="10" t="str">
        <x:v>Not tested</x:v>
      </x:c>
      <x:c r="D10" s="10" t="str">
        <x:v>Not tested</x:v>
      </x:c>
      <x:c r="E10" s="10"/>
      <x:c r="F10" s="10"/>
    </x:row>
    <x:row r="11" ht="65" customHeight="1">
      <x:c r="A11" s="8" t="str">
        <x:v>T05 - changed record</x:v>
      </x:c>
      <x:c r="B11" s="8" t="str">
        <x:v>Approval becomes stale; fresh approval required.</x:v>
      </x:c>
      <x:c r="C11" s="10" t="str">
        <x:v>Not tested</x:v>
      </x:c>
      <x:c r="D11" s="10" t="str">
        <x:v>Not tested</x:v>
      </x:c>
      <x:c r="E11" s="10"/>
      <x:c r="F11" s="10"/>
    </x:row>
    <x:row r="12" ht="65" customHeight="1">
      <x:c r="A12" s="8" t="str">
        <x:v>T06 - response lost after creation</x:v>
      </x:c>
      <x:c r="B12" s="8" t="str">
        <x:v>Find the existing action; no blind second creation.</x:v>
      </x:c>
      <x:c r="C12" s="10" t="str">
        <x:v>Not tested</x:v>
      </x:c>
      <x:c r="D12" s="10" t="str">
        <x:v>Not tested</x:v>
      </x:c>
      <x:c r="E12" s="10"/>
      <x:c r="F12" s="10"/>
    </x:row>
    <x:row r="13" ht="65" customHeight="1">
      <x:c r="A13" s="8" t="str">
        <x:v>T07 - missing or stale approval</x:v>
      </x:c>
      <x:c r="B13" s="8" t="str">
        <x:v>No write until valid approval covers the current proposal.</x:v>
      </x:c>
      <x:c r="C13" s="10" t="str">
        <x:v>Not tested</x:v>
      </x:c>
      <x:c r="D13" s="10" t="str">
        <x:v>Not tested</x:v>
      </x:c>
      <x:c r="E13" s="10"/>
      <x:c r="F13" s="10"/>
    </x:row>
    <x:row r="14" ht="27" customHeight="1">
      <x:c r="A14" s="2"/>
      <x:c r="B14" s="2"/>
      <x:c r="C14" s="2"/>
      <x:c r="D14" s="2"/>
      <x:c r="E14" s="2"/>
      <x:c r="F14" s="2"/>
    </x:row>
    <x:row r="15" ht="27" customHeight="1">
      <x:c r="A15" s="2"/>
      <x:c r="B15" s="2"/>
      <x:c r="C15" s="2"/>
      <x:c r="D15" s="2"/>
      <x:c r="E15" s="2"/>
      <x:c r="F15" s="2"/>
    </x:row>
    <x:row r="16" ht="27" customHeight="1">
      <x:c r="A16" s="2" t="str">
        <x:v>Attach the consumption log</x:v>
      </x:c>
      <x:c r="B16" s="2" t="str">
        <x:v>Plan/version, date, human time, service units and model cost.</x:v>
      </x:c>
      <x:c r="C16" s="2"/>
      <x:c r="D16" s="2"/>
      <x:c r="E16" s="2"/>
      <x:c r="F16" s="2"/>
    </x:row>
    <x:row r="17" ht="27" customHeight="1">
      <x:c r="A17" s="2"/>
      <x:c r="B17" s="2"/>
      <x:c r="C17" s="2"/>
      <x:c r="D17" s="2"/>
      <x:c r="E17" s="2"/>
      <x:c r="F17" s="2"/>
    </x:row>
    <x:row r="18" ht="27" customHeight="1">
      <x:c r="A18" s="2" t="str">
        <x:v>Keep expected and observed separate</x:v>
      </x:c>
      <x:c r="B18" s="2" t="str">
        <x:v>Writing an expected outcome does not demonstrate success.</x:v>
      </x:c>
      <x:c r="C18" s="2"/>
      <x:c r="D18" s="2"/>
      <x:c r="E18" s="2"/>
      <x:c r="F18" s="2"/>
    </x:row>
  </x:sheetData>
  <x:conditionalFormatting sqref="C7:D13">
    <x:cfRule type="containsText" dxfId="1" priority="1" operator="containsText" text="Failed"/>
  </x:conditionalFormatting>
  <x:dataValidations count="1">
    <x:dataValidation type="list" sqref="C7:D13">
      <x:formula1>"Not tested,Passed,Failed"</x:formula1>
    </x:dataValidation>
  </x:dataValidations>
  <x:pageMargins left="0.7" right="0.7" top="0.75" bottom="0.75" header="0.3" footer="0.3"/>
</x:worksheet>
</file>